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urtis\Desktop\"/>
    </mc:Choice>
  </mc:AlternateContent>
  <xr:revisionPtr revIDLastSave="0" documentId="8_{5D8769B0-5637-4C32-9C03-79DDBD780BE4}" xr6:coauthVersionLast="47" xr6:coauthVersionMax="47" xr10:uidLastSave="{00000000-0000-0000-0000-000000000000}"/>
  <bookViews>
    <workbookView xWindow="-120" yWindow="-120" windowWidth="29040" windowHeight="15720" xr2:uid="{83889353-BA16-4D58-966F-60B157A16CA4}"/>
  </bookViews>
  <sheets>
    <sheet name="Biweekly Stipend Calc Char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G9" i="2"/>
  <c r="C5" i="2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J6" i="2" l="1"/>
  <c r="K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Vedder, Kevin</author>
  </authors>
  <commentList>
    <comment ref="C15" authorId="0" shapeId="0" xr:uid="{8ED26996-D8F3-4B35-830A-15FD1B2AF306}">
      <text>
        <r>
          <rPr>
            <sz val="9"/>
            <color indexed="81"/>
            <rFont val="Tahoma"/>
            <family val="2"/>
          </rPr>
          <t>Juneteenth Holiday</t>
        </r>
      </text>
    </comment>
    <comment ref="C16" authorId="0" shapeId="0" xr:uid="{5B5F8365-F041-4BB3-9B33-E74DF8FC7B81}">
      <text>
        <r>
          <rPr>
            <sz val="9"/>
            <color indexed="81"/>
            <rFont val="Tahoma"/>
            <family val="2"/>
          </rPr>
          <t>4th of July Holiday</t>
        </r>
      </text>
    </comment>
    <comment ref="C29" authorId="0" shapeId="0" xr:uid="{68A8F607-8A6F-4D37-A001-89A5140CF2EC}">
      <text>
        <r>
          <rPr>
            <sz val="9"/>
            <color indexed="81"/>
            <rFont val="Tahoma"/>
            <family val="2"/>
          </rPr>
          <t>Final Payday in 2026</t>
        </r>
      </text>
    </comment>
  </commentList>
</comments>
</file>

<file path=xl/sharedStrings.xml><?xml version="1.0" encoding="utf-8"?>
<sst xmlns="http://schemas.openxmlformats.org/spreadsheetml/2006/main" count="15" uniqueCount="15">
  <si>
    <t>Pay Begin Date</t>
  </si>
  <si>
    <t>Pay End Date</t>
  </si>
  <si>
    <t>Check Date</t>
  </si>
  <si>
    <t>PP</t>
  </si>
  <si>
    <t>Totals</t>
  </si>
  <si>
    <t xml:space="preserve"> Bi-Weekly Pay Schedule</t>
  </si>
  <si>
    <t>Enter Information Here:</t>
  </si>
  <si>
    <t>Start Date of Pay</t>
  </si>
  <si>
    <t>End Date of Pay</t>
  </si>
  <si>
    <t>Total Comp Amount</t>
  </si>
  <si>
    <t>Total Pay Periods</t>
  </si>
  <si>
    <t>Amount Per Pay Period</t>
  </si>
  <si>
    <t>Pay Period Start</t>
  </si>
  <si>
    <t>Pay Period End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</si>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</sst>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14" fontId="0" fillId="0" borderId="1" xfId="0" applyNumberFormat="1" applyBorder="1"/>
    <xf numFmtId="0" fontId="0" fillId="0" borderId="2" xfId="0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Protection="1">
      <protection locked="0"/>
    </xf>
    <xf numFmtId="0" fontId="1" fillId="0" borderId="1" xfId="0" applyFont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0" xfId="0" quotePrefix="1" applyProtection="1">
      <protection locked="0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3" borderId="2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DDAAB-1801-4A4E-BBE7-2AF1AEB33C94}">
  <dimension ref="A1:K34"/>
  <sheetViews>
    <sheetView tabSelected="1" workbookViewId="0">
      <selection activeCell="I7" sqref="I7"/>
    </sheetView>
  </sheetViews>
  <sheetFormatPr defaultColWidth="8.7109375" defaultRowHeight="15" x14ac:dyDescent="0.25"/>
  <cols>
    <col min="1" max="1" width="13.5703125" style="7" bestFit="1" customWidth="1"/>
    <col min="2" max="3" width="15.5703125" style="7" bestFit="1" customWidth="1"/>
    <col min="4" max="6" width="8.7109375" style="7"/>
    <col min="7" max="7" width="15" style="7" bestFit="1" customWidth="1"/>
    <col min="8" max="8" width="14.140625" style="7" bestFit="1" customWidth="1"/>
    <col min="9" max="9" width="18" style="7" bestFit="1" customWidth="1"/>
    <col min="10" max="10" width="15.5703125" style="7" bestFit="1" customWidth="1"/>
    <col min="11" max="11" width="20.85546875" style="7" bestFit="1" customWidth="1"/>
    <col min="12" max="16384" width="8.7109375" style="7"/>
  </cols>
  <sheetData>
    <row r="1" spans="1:11" x14ac:dyDescent="0.25">
      <c r="A1"/>
      <c r="B1"/>
      <c r="C1"/>
      <c r="D1"/>
      <c r="E1"/>
      <c r="F1"/>
    </row>
    <row r="2" spans="1:11" x14ac:dyDescent="0.25">
      <c r="A2" s="13" t="s">
        <v>5</v>
      </c>
      <c r="B2" s="14"/>
      <c r="C2" s="14"/>
      <c r="D2" s="3"/>
      <c r="E2"/>
      <c r="F2"/>
    </row>
    <row r="3" spans="1:11" x14ac:dyDescent="0.25">
      <c r="A3" s="1" t="s">
        <v>0</v>
      </c>
      <c r="B3" s="1" t="s">
        <v>1</v>
      </c>
      <c r="C3" s="1" t="s">
        <v>2</v>
      </c>
      <c r="D3" s="5" t="s">
        <v>3</v>
      </c>
      <c r="E3"/>
      <c r="F3"/>
    </row>
    <row r="4" spans="1:11" x14ac:dyDescent="0.25">
      <c r="A4" s="2">
        <v>46020</v>
      </c>
      <c r="B4" s="2">
        <v>46033</v>
      </c>
      <c r="C4" s="2">
        <v>46038</v>
      </c>
      <c r="D4" s="6">
        <v>1</v>
      </c>
      <c r="E4"/>
      <c r="F4"/>
      <c r="G4" s="15" t="s">
        <v>6</v>
      </c>
      <c r="H4" s="15"/>
      <c r="I4" s="15"/>
    </row>
    <row r="5" spans="1:11" x14ac:dyDescent="0.25">
      <c r="A5" s="2">
        <f>A4+14</f>
        <v>46034</v>
      </c>
      <c r="B5" s="2">
        <f t="shared" ref="B5:C20" si="0">B4+14</f>
        <v>46047</v>
      </c>
      <c r="C5" s="2">
        <f t="shared" si="0"/>
        <v>46052</v>
      </c>
      <c r="D5" s="6">
        <v>2</v>
      </c>
      <c r="E5"/>
      <c r="F5"/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</row>
    <row r="6" spans="1:11" x14ac:dyDescent="0.25">
      <c r="A6" s="2">
        <f t="shared" ref="A6:C21" si="1">A5+14</f>
        <v>46048</v>
      </c>
      <c r="B6" s="2">
        <f t="shared" si="0"/>
        <v>46061</v>
      </c>
      <c r="C6" s="2">
        <f t="shared" si="0"/>
        <v>46066</v>
      </c>
      <c r="D6" s="6">
        <v>3</v>
      </c>
      <c r="E6"/>
      <c r="F6"/>
      <c r="G6" s="9">
        <v>46020</v>
      </c>
      <c r="H6" s="9">
        <v>46383</v>
      </c>
      <c r="I6" s="10">
        <v>36842</v>
      </c>
      <c r="J6" s="12">
        <f>(H9-G9)+1</f>
        <v>26</v>
      </c>
      <c r="K6" s="12">
        <f>I6/J6</f>
        <v>1417</v>
      </c>
    </row>
    <row r="7" spans="1:11" x14ac:dyDescent="0.25">
      <c r="A7" s="2">
        <f t="shared" si="1"/>
        <v>46062</v>
      </c>
      <c r="B7" s="2">
        <f t="shared" si="0"/>
        <v>46075</v>
      </c>
      <c r="C7" s="2">
        <f t="shared" si="0"/>
        <v>46080</v>
      </c>
      <c r="D7" s="6">
        <v>4</v>
      </c>
      <c r="E7"/>
      <c r="F7"/>
      <c r="G7"/>
      <c r="H7"/>
    </row>
    <row r="8" spans="1:11" x14ac:dyDescent="0.25">
      <c r="A8" s="2">
        <f t="shared" si="1"/>
        <v>46076</v>
      </c>
      <c r="B8" s="2">
        <f t="shared" si="0"/>
        <v>46089</v>
      </c>
      <c r="C8" s="2">
        <f t="shared" si="0"/>
        <v>46094</v>
      </c>
      <c r="D8" s="6">
        <v>5</v>
      </c>
      <c r="E8"/>
      <c r="F8"/>
      <c r="G8" s="1" t="s">
        <v>12</v>
      </c>
      <c r="H8" s="1" t="s">
        <v>13</v>
      </c>
    </row>
    <row r="9" spans="1:11" x14ac:dyDescent="0.25">
      <c r="A9" s="2">
        <f t="shared" si="1"/>
        <v>46090</v>
      </c>
      <c r="B9" s="2">
        <f t="shared" si="0"/>
        <v>46103</v>
      </c>
      <c r="C9" s="2">
        <f t="shared" si="0"/>
        <v>46108</v>
      </c>
      <c r="D9" s="6">
        <v>6</v>
      </c>
      <c r="E9"/>
      <c r="F9"/>
      <c r="G9" s="12">
        <f>IF(AND(G6&gt;=A4,G6&lt;=B4),D4,IF(AND(G6&gt;=A5,G6&lt;=B5),D5,IF(AND(G6&gt;=A6,G6&lt;=B6),D6,IF(AND(G6&gt;=A7,G6&lt;=B7),D7,IF(AND(G6&gt;=A8,G6&lt;=B8),D8,IF(AND(G6&gt;=A9,G6&lt;=B9),D9,IF(AND(G6&gt;=A10,G6&lt;=B10),D10,IF(AND(G6&gt;=A11,G6&lt;=B11),D11,IF(AND(G6&gt;=A12,G6&lt;=B12),D12,IF(AND(G6&gt;=A13,G6&lt;=B13),D13,IF(AND(G6&gt;=A14,G6&lt;=B14),D14,IF(AND(G6&gt;=A15,G6&lt;=B15),D15,IF(AND(G6&gt;=A16,G6&lt;=B16),D16,IF(AND(G6&gt;=A17,G6&lt;=B17),D17,IF(AND(G6&gt;=A18,G6&lt;=B18),D18,IF(AND(G6&gt;=A19,G6&lt;=B19),D19,IF(AND(G6&gt;=A20,G6&lt;=B20),D20,IF(AND(G6&gt;=A21,G6&lt;=B21),D21,IF(AND(G6&gt;=A22,G6&lt;=B22),D22,IF(AND(G6&gt;=A23,G6&lt;=B23),D23,IF(AND(G6&gt;=A24,G6&lt;=B24),D24,IF(AND(G6&gt;=A25,G6&lt;=B25),D25,IF(AND(G6&gt;=A26,G6&lt;=B26),D26,IF(AND(G6&gt;=A27,G6&lt;=B27),D27,IF(AND(G6&gt;=A28,G6&lt;=B28),D28,IF(AND(G6&gt;=A29,G6&lt;=B29),D29))))))))))))))))))))))))))</f>
        <v>1</v>
      </c>
      <c r="H9" s="12">
        <f>IF(AND(H6&gt;=A4,H6&lt;=B4),D4,IF(AND(H6&gt;=A5,H6&lt;=B5),D5,IF(AND(H6&gt;=A6,H6&lt;=B6),D6,IF(AND(H6&gt;=A7,H6&lt;=B7),D7,IF(AND(H6&gt;=A8,H6&lt;=B8),D8,IF(AND(H6&gt;=A9,H6&lt;=B9),D9,IF(AND(H6&gt;=A10,H6&lt;=B10),D10,IF(AND(H6&gt;=A11,H6&lt;=B11),D11,IF(AND(H6&gt;=A12,H6&lt;=B12),D12,IF(AND(H6&gt;=A13,H6&lt;=B13),D13,IF(AND(H6&gt;=A14,H6&lt;=B14),D14,IF(AND(H6&gt;=A15,H6&lt;=B15),D15,IF(AND(H6&gt;=A16,H6&lt;=B16),D16,IF(AND(H6&gt;=A17,H6&lt;=B17),D17,IF(AND(H6&gt;=A18,H6&lt;=B18),D18,IF(AND(H6&gt;=A19,H6&lt;=B19),D19,IF(AND(H6&gt;=A20,H6&lt;=B20),D20,IF(AND(H6&gt;=A21,H6&lt;=B21),D21,IF(AND(H6&gt;=A22,H6&lt;=B22),D22,IF(AND(H6&gt;=A23,H6&lt;=B23),D23,IF(AND(H6&gt;=A24,H6&lt;=B24),D24,IF(AND(H6&gt;=A25,H6&lt;=B25),D25,IF(AND(H6&gt;=A26,H6&lt;=B26),D26,IF(AND(H6&gt;=A27,H6&lt;=B27),D27,IF(AND(H6&gt;=A28,H6&lt;=B28),D28,IF(AND(H6&gt;=A29,H6&lt;=B29),D29))))))))))))))))))))))))))</f>
        <v>26</v>
      </c>
    </row>
    <row r="10" spans="1:11" x14ac:dyDescent="0.25">
      <c r="A10" s="2">
        <f t="shared" si="1"/>
        <v>46104</v>
      </c>
      <c r="B10" s="2">
        <f t="shared" si="0"/>
        <v>46117</v>
      </c>
      <c r="C10" s="2">
        <f t="shared" si="0"/>
        <v>46122</v>
      </c>
      <c r="D10" s="6">
        <v>7</v>
      </c>
      <c r="E10"/>
      <c r="F10"/>
    </row>
    <row r="11" spans="1:11" x14ac:dyDescent="0.25">
      <c r="A11" s="2">
        <f t="shared" si="1"/>
        <v>46118</v>
      </c>
      <c r="B11" s="2">
        <f t="shared" si="0"/>
        <v>46131</v>
      </c>
      <c r="C11" s="2">
        <f t="shared" si="0"/>
        <v>46136</v>
      </c>
      <c r="D11" s="6">
        <v>8</v>
      </c>
      <c r="E11"/>
      <c r="F11"/>
    </row>
    <row r="12" spans="1:11" x14ac:dyDescent="0.25">
      <c r="A12" s="2">
        <f t="shared" si="1"/>
        <v>46132</v>
      </c>
      <c r="B12" s="2">
        <f t="shared" si="0"/>
        <v>46145</v>
      </c>
      <c r="C12" s="2">
        <f t="shared" si="0"/>
        <v>46150</v>
      </c>
      <c r="D12" s="6">
        <v>9</v>
      </c>
      <c r="E12"/>
      <c r="F12"/>
    </row>
    <row r="13" spans="1:11" x14ac:dyDescent="0.25">
      <c r="A13" s="2">
        <f t="shared" si="1"/>
        <v>46146</v>
      </c>
      <c r="B13" s="2">
        <f t="shared" si="0"/>
        <v>46159</v>
      </c>
      <c r="C13" s="2">
        <f t="shared" si="0"/>
        <v>46164</v>
      </c>
      <c r="D13" s="6">
        <v>10</v>
      </c>
      <c r="E13"/>
      <c r="F13"/>
    </row>
    <row r="14" spans="1:11" x14ac:dyDescent="0.25">
      <c r="A14" s="2">
        <f t="shared" si="1"/>
        <v>46160</v>
      </c>
      <c r="B14" s="2">
        <f t="shared" si="0"/>
        <v>46173</v>
      </c>
      <c r="C14" s="2">
        <f t="shared" si="0"/>
        <v>46178</v>
      </c>
      <c r="D14" s="6">
        <v>11</v>
      </c>
      <c r="E14"/>
      <c r="F14"/>
    </row>
    <row r="15" spans="1:11" x14ac:dyDescent="0.25">
      <c r="A15" s="2">
        <f t="shared" si="1"/>
        <v>46174</v>
      </c>
      <c r="B15" s="2">
        <f t="shared" si="0"/>
        <v>46187</v>
      </c>
      <c r="C15" s="2">
        <f>C14+13</f>
        <v>46191</v>
      </c>
      <c r="D15" s="6">
        <v>12</v>
      </c>
      <c r="E15"/>
      <c r="F15"/>
      <c r="J15" s="11" t="s">
        <v>14</v>
      </c>
    </row>
    <row r="16" spans="1:11" x14ac:dyDescent="0.25">
      <c r="A16" s="2">
        <f t="shared" si="1"/>
        <v>46188</v>
      </c>
      <c r="B16" s="2">
        <f t="shared" si="0"/>
        <v>46201</v>
      </c>
      <c r="C16" s="2">
        <f>C15+14</f>
        <v>46205</v>
      </c>
      <c r="D16" s="6">
        <v>13</v>
      </c>
      <c r="E16"/>
      <c r="F16"/>
    </row>
    <row r="17" spans="1:6" x14ac:dyDescent="0.25">
      <c r="A17" s="2">
        <f t="shared" si="1"/>
        <v>46202</v>
      </c>
      <c r="B17" s="2">
        <f t="shared" si="0"/>
        <v>46215</v>
      </c>
      <c r="C17" s="2">
        <f>C16+15</f>
        <v>46220</v>
      </c>
      <c r="D17" s="6">
        <v>14</v>
      </c>
      <c r="E17"/>
      <c r="F17"/>
    </row>
    <row r="18" spans="1:6" x14ac:dyDescent="0.25">
      <c r="A18" s="2">
        <f t="shared" si="1"/>
        <v>46216</v>
      </c>
      <c r="B18" s="2">
        <f t="shared" si="0"/>
        <v>46229</v>
      </c>
      <c r="C18" s="2">
        <f t="shared" si="0"/>
        <v>46234</v>
      </c>
      <c r="D18" s="6">
        <v>15</v>
      </c>
      <c r="E18"/>
      <c r="F18"/>
    </row>
    <row r="19" spans="1:6" x14ac:dyDescent="0.25">
      <c r="A19" s="2">
        <f t="shared" si="1"/>
        <v>46230</v>
      </c>
      <c r="B19" s="2">
        <f t="shared" si="0"/>
        <v>46243</v>
      </c>
      <c r="C19" s="2">
        <f t="shared" si="0"/>
        <v>46248</v>
      </c>
      <c r="D19" s="6">
        <v>16</v>
      </c>
      <c r="E19"/>
      <c r="F19"/>
    </row>
    <row r="20" spans="1:6" x14ac:dyDescent="0.25">
      <c r="A20" s="2">
        <f t="shared" si="1"/>
        <v>46244</v>
      </c>
      <c r="B20" s="2">
        <f t="shared" si="0"/>
        <v>46257</v>
      </c>
      <c r="C20" s="2">
        <f t="shared" si="0"/>
        <v>46262</v>
      </c>
      <c r="D20" s="6">
        <v>17</v>
      </c>
      <c r="E20"/>
      <c r="F20"/>
    </row>
    <row r="21" spans="1:6" x14ac:dyDescent="0.25">
      <c r="A21" s="2">
        <f t="shared" si="1"/>
        <v>46258</v>
      </c>
      <c r="B21" s="2">
        <f t="shared" si="1"/>
        <v>46271</v>
      </c>
      <c r="C21" s="2">
        <f t="shared" si="1"/>
        <v>46276</v>
      </c>
      <c r="D21" s="6">
        <v>18</v>
      </c>
      <c r="E21"/>
      <c r="F21"/>
    </row>
    <row r="22" spans="1:6" x14ac:dyDescent="0.25">
      <c r="A22" s="2">
        <f t="shared" ref="A22:C30" si="2">A21+14</f>
        <v>46272</v>
      </c>
      <c r="B22" s="2">
        <f t="shared" si="2"/>
        <v>46285</v>
      </c>
      <c r="C22" s="2">
        <f t="shared" si="2"/>
        <v>46290</v>
      </c>
      <c r="D22" s="6">
        <v>19</v>
      </c>
      <c r="E22"/>
      <c r="F22"/>
    </row>
    <row r="23" spans="1:6" x14ac:dyDescent="0.25">
      <c r="A23" s="2">
        <f t="shared" si="2"/>
        <v>46286</v>
      </c>
      <c r="B23" s="2">
        <f t="shared" si="2"/>
        <v>46299</v>
      </c>
      <c r="C23" s="2">
        <f t="shared" si="2"/>
        <v>46304</v>
      </c>
      <c r="D23" s="6">
        <v>20</v>
      </c>
      <c r="E23"/>
      <c r="F23"/>
    </row>
    <row r="24" spans="1:6" x14ac:dyDescent="0.25">
      <c r="A24" s="2">
        <f t="shared" si="2"/>
        <v>46300</v>
      </c>
      <c r="B24" s="2">
        <f t="shared" si="2"/>
        <v>46313</v>
      </c>
      <c r="C24" s="2">
        <f t="shared" si="2"/>
        <v>46318</v>
      </c>
      <c r="D24" s="6">
        <v>21</v>
      </c>
      <c r="E24"/>
      <c r="F24"/>
    </row>
    <row r="25" spans="1:6" x14ac:dyDescent="0.25">
      <c r="A25" s="2">
        <f t="shared" si="2"/>
        <v>46314</v>
      </c>
      <c r="B25" s="2">
        <f t="shared" si="2"/>
        <v>46327</v>
      </c>
      <c r="C25" s="2">
        <f t="shared" si="2"/>
        <v>46332</v>
      </c>
      <c r="D25" s="6">
        <v>22</v>
      </c>
      <c r="E25"/>
      <c r="F25"/>
    </row>
    <row r="26" spans="1:6" x14ac:dyDescent="0.25">
      <c r="A26" s="2">
        <f t="shared" si="2"/>
        <v>46328</v>
      </c>
      <c r="B26" s="2">
        <f t="shared" si="2"/>
        <v>46341</v>
      </c>
      <c r="C26" s="2">
        <f t="shared" si="2"/>
        <v>46346</v>
      </c>
      <c r="D26" s="6">
        <v>23</v>
      </c>
      <c r="E26"/>
      <c r="F26"/>
    </row>
    <row r="27" spans="1:6" x14ac:dyDescent="0.25">
      <c r="A27" s="2">
        <f t="shared" si="2"/>
        <v>46342</v>
      </c>
      <c r="B27" s="2">
        <f t="shared" si="2"/>
        <v>46355</v>
      </c>
      <c r="C27" s="2">
        <f t="shared" si="2"/>
        <v>46360</v>
      </c>
      <c r="D27" s="6">
        <v>24</v>
      </c>
      <c r="E27"/>
      <c r="F27"/>
    </row>
    <row r="28" spans="1:6" x14ac:dyDescent="0.25">
      <c r="A28" s="2">
        <f t="shared" si="2"/>
        <v>46356</v>
      </c>
      <c r="B28" s="2">
        <f t="shared" si="2"/>
        <v>46369</v>
      </c>
      <c r="C28" s="2">
        <f t="shared" si="2"/>
        <v>46374</v>
      </c>
      <c r="D28" s="6">
        <v>25</v>
      </c>
      <c r="E28"/>
      <c r="F28"/>
    </row>
    <row r="29" spans="1:6" x14ac:dyDescent="0.25">
      <c r="A29" s="2">
        <f t="shared" si="2"/>
        <v>46370</v>
      </c>
      <c r="B29" s="2">
        <f t="shared" si="2"/>
        <v>46383</v>
      </c>
      <c r="C29" s="2">
        <f>C28+13</f>
        <v>46387</v>
      </c>
      <c r="D29" s="6">
        <v>26</v>
      </c>
      <c r="E29"/>
      <c r="F29"/>
    </row>
    <row r="30" spans="1:6" x14ac:dyDescent="0.25">
      <c r="A30" s="2">
        <f t="shared" si="2"/>
        <v>46384</v>
      </c>
      <c r="B30" s="2">
        <f t="shared" si="2"/>
        <v>46397</v>
      </c>
      <c r="C30" s="2">
        <f>C29+15</f>
        <v>46402</v>
      </c>
      <c r="D30" s="6"/>
      <c r="E30"/>
      <c r="F30"/>
    </row>
    <row r="31" spans="1:6" x14ac:dyDescent="0.25">
      <c r="A31"/>
      <c r="B31"/>
      <c r="C31"/>
      <c r="D31"/>
      <c r="E31"/>
      <c r="F31"/>
    </row>
    <row r="32" spans="1:6" x14ac:dyDescent="0.25">
      <c r="A32"/>
      <c r="B32"/>
      <c r="C32"/>
      <c r="D32" s="4" t="s">
        <v>4</v>
      </c>
      <c r="E32"/>
      <c r="F32"/>
    </row>
    <row r="33" spans="1:6" x14ac:dyDescent="0.25">
      <c r="A33"/>
      <c r="B33"/>
      <c r="C33"/>
      <c r="D33"/>
      <c r="E33"/>
      <c r="F33"/>
    </row>
    <row r="34" spans="1:6" x14ac:dyDescent="0.25">
      <c r="A34"/>
      <c r="B34"/>
      <c r="C34"/>
      <c r="D34"/>
      <c r="E34"/>
      <c r="F34"/>
    </row>
  </sheetData>
  <mergeCells count="2">
    <mergeCell ref="A2:C2"/>
    <mergeCell ref="G4:I4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de8877-022d-44ba-ba21-9f1007fb4781" xsi:nil="true"/>
    <lcf76f155ced4ddcb4097134ff3c332f xmlns="d39ac872-3756-4d88-a975-63ad4750fa8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004B981B4A9249BDDC860D0EC4160F" ma:contentTypeVersion="13" ma:contentTypeDescription="Create a new document." ma:contentTypeScope="" ma:versionID="78b524664228040c122a3f2182a7075c">
  <xsd:schema xmlns:xsd="http://www.w3.org/2001/XMLSchema" xmlns:xs="http://www.w3.org/2001/XMLSchema" xmlns:p="http://schemas.microsoft.com/office/2006/metadata/properties" xmlns:ns2="d39ac872-3756-4d88-a975-63ad4750fa8e" xmlns:ns3="49de8877-022d-44ba-ba21-9f1007fb4781" targetNamespace="http://schemas.microsoft.com/office/2006/metadata/properties" ma:root="true" ma:fieldsID="6c19ad066dd6d2cd2fa9b3eccdcdaa62" ns2:_="" ns3:_="">
    <xsd:import namespace="d39ac872-3756-4d88-a975-63ad4750fa8e"/>
    <xsd:import namespace="49de8877-022d-44ba-ba21-9f1007fb478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ac872-3756-4d88-a975-63ad4750fa8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1ec41815-f866-473a-a3ba-291165dbb8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e8877-022d-44ba-ba21-9f1007fb478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7ba0f4d-de3b-4fe9-ab47-12b58a861d53}" ma:internalName="TaxCatchAll" ma:showField="CatchAllData" ma:web="49de8877-022d-44ba-ba21-9f1007fb47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F3B4E8-B17B-404D-9109-AB094B6668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87DEFC-D51B-4813-8F3A-8D44C258A90C}">
  <ds:schemaRefs>
    <ds:schemaRef ds:uri="http://www.w3.org/XML/1998/namespace"/>
    <ds:schemaRef ds:uri="http://purl.org/dc/elements/1.1/"/>
    <ds:schemaRef ds:uri="d39ac872-3756-4d88-a975-63ad4750fa8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49de8877-022d-44ba-ba21-9f1007fb4781"/>
  </ds:schemaRefs>
</ds:datastoreItem>
</file>

<file path=customXml/itemProps3.xml><?xml version="1.0" encoding="utf-8"?>
<ds:datastoreItem xmlns:ds="http://schemas.openxmlformats.org/officeDocument/2006/customXml" ds:itemID="{82059A93-25B1-4EB0-92A7-FDE3B4FC2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ac872-3756-4d88-a975-63ad4750fa8e"/>
    <ds:schemaRef ds:uri="49de8877-022d-44ba-ba21-9f1007fb47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6fecaf8-3dc0-4d2c-b8b8-eff0ddea46f0}" enabled="0" method="" siteId="{66fecaf8-3dc0-4d2c-b8b8-eff0ddea46f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Stipend Calc Chart</vt:lpstr>
    </vt:vector>
  </TitlesOfParts>
  <Manager/>
  <Company>Tennessee Tech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Jennifer</dc:creator>
  <cp:keywords/>
  <dc:description/>
  <cp:lastModifiedBy>Curtis, Shea</cp:lastModifiedBy>
  <cp:revision/>
  <dcterms:created xsi:type="dcterms:W3CDTF">2024-09-18T13:43:42Z</dcterms:created>
  <dcterms:modified xsi:type="dcterms:W3CDTF">2026-01-07T22:35:41Z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14.7</vt:lpwstr>
  </property>
  <property fmtid="{D5CDD505-2E9C-101B-9397-08002B2CF9AE}" pid="3" name="ContentTypeId">
    <vt:lpwstr>0x010100E4004B981B4A9249BDDC860D0EC4160F</vt:lpwstr>
  </property>
</Properties>
</file>